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10" windowHeight="1005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G29" i="1" l="1"/>
  <c r="H29" i="1"/>
  <c r="E29" i="1"/>
  <c r="E89" i="1"/>
  <c r="G89" i="1"/>
  <c r="E87" i="1" l="1"/>
  <c r="G87" i="1"/>
  <c r="E79" i="1"/>
  <c r="G79" i="1"/>
  <c r="E88" i="1"/>
  <c r="G88" i="1"/>
  <c r="E84" i="1"/>
  <c r="G84" i="1"/>
  <c r="G75" i="1"/>
  <c r="E42" i="1"/>
  <c r="G42" i="1"/>
  <c r="G47" i="1"/>
  <c r="E47" i="1"/>
  <c r="H47" i="1" s="1"/>
  <c r="E46" i="1"/>
  <c r="G94" i="1"/>
  <c r="E94" i="1"/>
  <c r="G90" i="1"/>
  <c r="E90" i="1"/>
  <c r="G91" i="1"/>
  <c r="E91" i="1"/>
  <c r="G83" i="1"/>
  <c r="E83" i="1"/>
  <c r="G82" i="1"/>
  <c r="E82" i="1"/>
  <c r="G78" i="1"/>
  <c r="E78" i="1"/>
  <c r="G77" i="1"/>
  <c r="E77" i="1"/>
  <c r="G76" i="1"/>
  <c r="E76" i="1"/>
  <c r="G73" i="1"/>
  <c r="E73" i="1"/>
  <c r="G74" i="1"/>
  <c r="E74" i="1"/>
  <c r="G70" i="1"/>
  <c r="E70" i="1"/>
  <c r="H82" i="1" l="1"/>
  <c r="H94" i="1"/>
  <c r="H70" i="1"/>
  <c r="H73" i="1"/>
  <c r="G10" i="1" l="1"/>
  <c r="E10" i="1"/>
  <c r="G64" i="1"/>
  <c r="G61" i="1"/>
  <c r="G58" i="1"/>
  <c r="G54" i="1"/>
  <c r="G55" i="1"/>
  <c r="G46" i="1"/>
  <c r="G49" i="1"/>
  <c r="G48" i="1"/>
  <c r="G51" i="1"/>
  <c r="G50" i="1"/>
  <c r="G31" i="1"/>
  <c r="G28" i="1"/>
  <c r="G37" i="1"/>
  <c r="G32" i="1"/>
  <c r="G33" i="1"/>
  <c r="G38" i="1"/>
  <c r="G30" i="1"/>
  <c r="G39" i="1"/>
  <c r="G43" i="1"/>
  <c r="G34" i="1"/>
  <c r="G35" i="1"/>
  <c r="G36" i="1"/>
  <c r="G40" i="1"/>
  <c r="G41" i="1"/>
  <c r="G19" i="1"/>
  <c r="G17" i="1"/>
  <c r="G20" i="1"/>
  <c r="G18" i="1"/>
  <c r="G22" i="1"/>
  <c r="G25" i="1"/>
  <c r="G21" i="1"/>
  <c r="G24" i="1"/>
  <c r="G23" i="1"/>
  <c r="G69" i="1"/>
  <c r="G8" i="1"/>
  <c r="G11" i="1"/>
  <c r="G13" i="1"/>
  <c r="G12" i="1"/>
  <c r="G9" i="1"/>
  <c r="G14" i="1"/>
  <c r="G5" i="1"/>
  <c r="E64" i="1"/>
  <c r="E61" i="1"/>
  <c r="E58" i="1"/>
  <c r="E54" i="1"/>
  <c r="E55" i="1"/>
  <c r="E49" i="1"/>
  <c r="E48" i="1"/>
  <c r="E51" i="1"/>
  <c r="E50" i="1"/>
  <c r="E31" i="1"/>
  <c r="E28" i="1"/>
  <c r="H28" i="1" s="1"/>
  <c r="E37" i="1"/>
  <c r="E32" i="1"/>
  <c r="E33" i="1"/>
  <c r="E38" i="1"/>
  <c r="H38" i="1" s="1"/>
  <c r="E30" i="1"/>
  <c r="E39" i="1"/>
  <c r="E43" i="1"/>
  <c r="E34" i="1"/>
  <c r="H34" i="1" s="1"/>
  <c r="E35" i="1"/>
  <c r="E36" i="1"/>
  <c r="E40" i="1"/>
  <c r="E41" i="1"/>
  <c r="E19" i="1"/>
  <c r="E17" i="1"/>
  <c r="E20" i="1"/>
  <c r="E18" i="1"/>
  <c r="E22" i="1"/>
  <c r="E25" i="1"/>
  <c r="E21" i="1"/>
  <c r="E24" i="1"/>
  <c r="E23" i="1"/>
  <c r="E69" i="1"/>
  <c r="E8" i="1"/>
  <c r="E11" i="1"/>
  <c r="E13" i="1"/>
  <c r="E12" i="1"/>
  <c r="H30" i="1" l="1"/>
  <c r="H37" i="1"/>
  <c r="H51" i="1"/>
  <c r="H64" i="1"/>
  <c r="H12" i="1"/>
  <c r="H69" i="1"/>
  <c r="H25" i="1"/>
  <c r="H17" i="1"/>
  <c r="H50" i="1"/>
  <c r="H46" i="1"/>
  <c r="H8" i="1"/>
  <c r="H21" i="1"/>
  <c r="H20" i="1"/>
  <c r="H40" i="1"/>
  <c r="H33" i="1"/>
  <c r="H13" i="1"/>
  <c r="H22" i="1"/>
  <c r="H36" i="1"/>
  <c r="H31" i="1"/>
  <c r="H55" i="1"/>
  <c r="H11" i="1"/>
  <c r="H24" i="1"/>
  <c r="H18" i="1"/>
  <c r="H41" i="1"/>
  <c r="H35" i="1"/>
  <c r="H39" i="1"/>
  <c r="H32" i="1"/>
  <c r="H49" i="1"/>
  <c r="H54" i="1"/>
  <c r="H61" i="1"/>
  <c r="H23" i="1"/>
  <c r="H19" i="1"/>
  <c r="H48" i="1"/>
  <c r="H58" i="1"/>
  <c r="H10" i="1"/>
  <c r="E9" i="1"/>
  <c r="H9" i="1" s="1"/>
  <c r="E14" i="1" l="1"/>
  <c r="H14" i="1" s="1"/>
  <c r="E5" i="1" l="1"/>
  <c r="H5" i="1" s="1"/>
</calcChain>
</file>

<file path=xl/sharedStrings.xml><?xml version="1.0" encoding="utf-8"?>
<sst xmlns="http://schemas.openxmlformats.org/spreadsheetml/2006/main" count="401" uniqueCount="172">
  <si>
    <t xml:space="preserve">ADI </t>
  </si>
  <si>
    <t>SOYADI</t>
  </si>
  <si>
    <t>BÖLÜMÜ - PROGRAMI</t>
  </si>
  <si>
    <t>Ağırlıklı Not Ortalaması</t>
  </si>
  <si>
    <t>Ağr. Not. Ort. * 0,50</t>
  </si>
  <si>
    <t>Dil Sınavı Test Puanı</t>
  </si>
  <si>
    <t>Dil Sınavı Test Puanı * 0,50</t>
  </si>
  <si>
    <t>Genel Toplam</t>
  </si>
  <si>
    <t>Gideceği Üniversite</t>
  </si>
  <si>
    <t>EĞİTİM FAKÜLTESİ</t>
  </si>
  <si>
    <t>MÜHENDİSLİK FAKÜLTESİ</t>
  </si>
  <si>
    <t>KURT</t>
  </si>
  <si>
    <t>TEKNOLOJİ FAKÜLTESİ</t>
  </si>
  <si>
    <t>AKÇAKOCA TURİZM İŞLETMECİLİĞİ VE OTELCİLİK YÜKSEKOKULU</t>
  </si>
  <si>
    <t xml:space="preserve">NOT: Hakime Erciyas Yabancı Diller Yüksekokulu tarafından yapılan Erasmus+ Yabancı Dil Sınavından 60 ve üzerinde Puan alanlar Erasmus+ Programı Staj Hareketliliğinden faydalanabileceklerdir. </t>
  </si>
  <si>
    <t>İŞLETME FAKÜLTESİ</t>
  </si>
  <si>
    <t>SANAT TASARIM VE MİMARLIK</t>
  </si>
  <si>
    <t>SOSYAL BİLİMLER ENSTİTÜSÜ</t>
  </si>
  <si>
    <t>SAĞLIK BİLİMLERİ ENSTİTÜSÜ</t>
  </si>
  <si>
    <t>SAĞLIK BİLİMLERİ FAKÜLTESİ</t>
  </si>
  <si>
    <t>EMİNE SILA</t>
  </si>
  <si>
    <t>GÜNDOĞAN</t>
  </si>
  <si>
    <t>SOSYAL HİZMET</t>
  </si>
  <si>
    <t>ARZU</t>
  </si>
  <si>
    <t>DEMİR</t>
  </si>
  <si>
    <t>FARMAKOLOJİ</t>
  </si>
  <si>
    <t>UNİVERSİTY OF ZİELONA GORA</t>
  </si>
  <si>
    <t>SEDA</t>
  </si>
  <si>
    <t>GÖNÜL</t>
  </si>
  <si>
    <t>İŞLETME/GÖÇ ÇALIŞMALARI</t>
  </si>
  <si>
    <t>UNİVERSİTY OF WARSAW</t>
  </si>
  <si>
    <t>KADİR</t>
  </si>
  <si>
    <t>AKYÜZ</t>
  </si>
  <si>
    <t>TURİZM İŞLETMECİLİĞİ VE OTELCİLİK</t>
  </si>
  <si>
    <t>UNİVERSİTY OF ECONOMY IN BYDGOSZCZ</t>
  </si>
  <si>
    <t>UNİVERSİTY OF SOUTH BOHEMİA IN CESKE BUDEJOVİCE</t>
  </si>
  <si>
    <t>KAAN</t>
  </si>
  <si>
    <t>NAZLI</t>
  </si>
  <si>
    <t>YUNUS</t>
  </si>
  <si>
    <t>ERGÜL</t>
  </si>
  <si>
    <t>RAFFY</t>
  </si>
  <si>
    <t>EKONG</t>
  </si>
  <si>
    <t>HASAN OĞUZHAN</t>
  </si>
  <si>
    <t>ÇALIŞKAN</t>
  </si>
  <si>
    <t>ELEKTRİK-ELEKTRONİK MÜHENDİSLİĞİ</t>
  </si>
  <si>
    <t>ŞEYMA BURÇAK</t>
  </si>
  <si>
    <t>ÇETİNKAYA</t>
  </si>
  <si>
    <t>BİLGİSAYAR MÜHENDİSLİĞİ</t>
  </si>
  <si>
    <t>UNİVERSİTY OF SOUTH BOHEMİA IN CESKE</t>
  </si>
  <si>
    <t>TUĞÇE</t>
  </si>
  <si>
    <t>TAŞDAN</t>
  </si>
  <si>
    <t>LODZ UNİVERSİTY OF TECHNOLOGY</t>
  </si>
  <si>
    <t>MERVE</t>
  </si>
  <si>
    <t>DİN</t>
  </si>
  <si>
    <t>ABDÜLSAMET</t>
  </si>
  <si>
    <t>ÜNÜVAR</t>
  </si>
  <si>
    <t>İNŞAAT MÜHENDİSLİĞİ</t>
  </si>
  <si>
    <t>UTP UNİVERSİTY OF SCİENCE AND TECHNOLOGY</t>
  </si>
  <si>
    <t>İBRAHİM</t>
  </si>
  <si>
    <t>ALAZZAWİ</t>
  </si>
  <si>
    <t>UNİVERSİDAD DE JAEN</t>
  </si>
  <si>
    <t>STAJ</t>
  </si>
  <si>
    <t>MUHAMMED GALİB</t>
  </si>
  <si>
    <t>ULUDAĞ</t>
  </si>
  <si>
    <t>ALYAKUT</t>
  </si>
  <si>
    <t>SAMET</t>
  </si>
  <si>
    <t>SUNMAN</t>
  </si>
  <si>
    <t>EDA SEVİM</t>
  </si>
  <si>
    <t>SERT</t>
  </si>
  <si>
    <t>MAKİNE MÜHENDİSLİĞİ</t>
  </si>
  <si>
    <t>LUBLİN UNİVERSİTY OF TECHNOLOGY</t>
  </si>
  <si>
    <t>YALVA</t>
  </si>
  <si>
    <t>EDA</t>
  </si>
  <si>
    <t>VATANSEVER</t>
  </si>
  <si>
    <t>GDANSK UNİVERSİTY OF TECHNOLOGY</t>
  </si>
  <si>
    <t>KARAKUŞ</t>
  </si>
  <si>
    <t>BERAT</t>
  </si>
  <si>
    <t>BÖLÜKBAŞ</t>
  </si>
  <si>
    <t>MERVAN</t>
  </si>
  <si>
    <t>AYDIN</t>
  </si>
  <si>
    <t>CİHAN FERHAT</t>
  </si>
  <si>
    <t>KART</t>
  </si>
  <si>
    <t>KARAMAN</t>
  </si>
  <si>
    <t>MEKATRONİK MÜHENDİSLİĞİ</t>
  </si>
  <si>
    <t>MEHMED AKİF</t>
  </si>
  <si>
    <t>AY</t>
  </si>
  <si>
    <t>UNİVERSİDAD DE SEVİLLA</t>
  </si>
  <si>
    <t>RECEP</t>
  </si>
  <si>
    <t>ÇİL</t>
  </si>
  <si>
    <t>SAİT</t>
  </si>
  <si>
    <t>ŞENEL</t>
  </si>
  <si>
    <t>BERHAN</t>
  </si>
  <si>
    <t>KAYMAKCI</t>
  </si>
  <si>
    <t>AHMETCAN</t>
  </si>
  <si>
    <t>METİN</t>
  </si>
  <si>
    <t>UMUT</t>
  </si>
  <si>
    <t>GENÇ</t>
  </si>
  <si>
    <t>MEHMET YAŞAR OSMAN</t>
  </si>
  <si>
    <t>ÖZTURAN</t>
  </si>
  <si>
    <t>ALPER</t>
  </si>
  <si>
    <t>DEMİREL</t>
  </si>
  <si>
    <t>BERKAY</t>
  </si>
  <si>
    <t>AKTÜRK</t>
  </si>
  <si>
    <t>MİMARLIK</t>
  </si>
  <si>
    <t>YAZILMAMIŞ</t>
  </si>
  <si>
    <t>NECATİ HAKAN</t>
  </si>
  <si>
    <t>AKANSU</t>
  </si>
  <si>
    <t>ULUSLARARASI İLİŞKİLER</t>
  </si>
  <si>
    <t>JAGİELLONİAN UNİVERSİTY</t>
  </si>
  <si>
    <t>SÜHEYLA</t>
  </si>
  <si>
    <t>KIYMACI</t>
  </si>
  <si>
    <t>YÖNETİM BİLİŞİM SİSTEMLERİ</t>
  </si>
  <si>
    <t>MELİKE</t>
  </si>
  <si>
    <t>UNİVERSİTY OF SZEGED</t>
  </si>
  <si>
    <t>ŞİMAL KEZBAN</t>
  </si>
  <si>
    <t>SİVRİKAYA</t>
  </si>
  <si>
    <t>ULUSLARARASI TİCARET</t>
  </si>
  <si>
    <t>UNİVERSİTA Dİ FOGGİA</t>
  </si>
  <si>
    <t>OĞUZCAN</t>
  </si>
  <si>
    <t>KURUOĞLU</t>
  </si>
  <si>
    <t>ZEYNEP RUVEYDA</t>
  </si>
  <si>
    <t>ÖZEL</t>
  </si>
  <si>
    <t>BETÜL</t>
  </si>
  <si>
    <t>YURDAKUL</t>
  </si>
  <si>
    <t>İNGİLİZCE ÖĞRETMENLİĞİ</t>
  </si>
  <si>
    <t>İSMAİL</t>
  </si>
  <si>
    <t>YILMAZ</t>
  </si>
  <si>
    <t>PSİKOLOJİK DANIŞMANLIK VE REHBERLİK</t>
  </si>
  <si>
    <t>LİTHUANİAN UNİVERSİTY OF EDUCATİONAL SCİENCES</t>
  </si>
  <si>
    <t>HASBİYE</t>
  </si>
  <si>
    <t>KEÇECİ</t>
  </si>
  <si>
    <t>İREM</t>
  </si>
  <si>
    <t>TONK</t>
  </si>
  <si>
    <t>KODOLAYNI JANOS UNİVERSİTY OF APPLİED SCİENCES</t>
  </si>
  <si>
    <t>MUHAMMET</t>
  </si>
  <si>
    <t>ZİMBERİ</t>
  </si>
  <si>
    <t>ÖMER FARUK</t>
  </si>
  <si>
    <t>PAMAY</t>
  </si>
  <si>
    <t>SELİN</t>
  </si>
  <si>
    <t>ARSLAN</t>
  </si>
  <si>
    <t>ŞEYMANUR</t>
  </si>
  <si>
    <t>ŞİMŞEK</t>
  </si>
  <si>
    <t>ŞEVVAL</t>
  </si>
  <si>
    <t>KAPISIZ</t>
  </si>
  <si>
    <t>DÜZCE ÜNİVERSİTESİ ERASMUS+ PROGRAMI
2017-2018 AKADEMİK YILI 
ÖĞRENİM HAREKETLİLİĞİ DEĞERLENDİRME SONUÇLARI</t>
  </si>
  <si>
    <t>LİLAY</t>
  </si>
  <si>
    <t>AYTEN</t>
  </si>
  <si>
    <t>FEN BİLİMLERİ ENSTİTÜSÜ</t>
  </si>
  <si>
    <t>İBRAHİM FURKAN</t>
  </si>
  <si>
    <t>BOZKURT</t>
  </si>
  <si>
    <t>DÜZCE ÜNİVERSİTESİ ERASMUS+ PROGRAMI
2017-2018 AKADEMİK YILI 
STAJ HAREKETLİLİĞİ DEĞERLENDİRME SONUÇLARI</t>
  </si>
  <si>
    <t>Genel Toplamdan 10 Puan Düşülmüştür.</t>
  </si>
  <si>
    <t xml:space="preserve">ELİF </t>
  </si>
  <si>
    <t>ABDÜLKADİR</t>
  </si>
  <si>
    <t>ŞAHİN</t>
  </si>
  <si>
    <t>KÖKSAL KAAN</t>
  </si>
  <si>
    <t>KUTLU</t>
  </si>
  <si>
    <t xml:space="preserve">KUBİLAY </t>
  </si>
  <si>
    <t>İŞEN</t>
  </si>
  <si>
    <t>BATUHAN</t>
  </si>
  <si>
    <t>KARAKOYUNLU</t>
  </si>
  <si>
    <t>RAMAZAN FURKAN</t>
  </si>
  <si>
    <t>AVCI</t>
  </si>
  <si>
    <t>Genel Toplamdan 20 Puan Düşülmüştür.</t>
  </si>
  <si>
    <t>NADİR</t>
  </si>
  <si>
    <t>TANRIVERDİYEV</t>
  </si>
  <si>
    <t>SAİDE</t>
  </si>
  <si>
    <t>BAYGELDİ</t>
  </si>
  <si>
    <t>BABEŞ-BOLYAİ UNİVERSİTY</t>
  </si>
  <si>
    <t>HARUN</t>
  </si>
  <si>
    <t>KIZILASLAN</t>
  </si>
  <si>
    <t>UNİVERSİTY OF RZESZOW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</si>
</sst>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5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46" workbookViewId="0">
      <selection activeCell="I55" sqref="I55"/>
    </sheetView>
  </sheetViews>
  <sheetFormatPr defaultColWidth="9.140625" defaultRowHeight="15" x14ac:dyDescent="0.25"/>
  <cols>
    <col min="1" max="1" width="22.5703125" style="11" bestFit="1" customWidth="1"/>
    <col min="2" max="2" width="16.5703125" style="11" customWidth="1"/>
    <col min="3" max="3" width="38.85546875" style="11" customWidth="1"/>
    <col min="4" max="4" width="9.140625" style="11"/>
    <col min="5" max="5" width="8.85546875" style="11" bestFit="1" customWidth="1"/>
    <col min="6" max="7" width="9.140625" style="11"/>
    <col min="8" max="8" width="13.140625" style="11" customWidth="1"/>
    <col min="9" max="9" width="51" style="11" bestFit="1" customWidth="1"/>
    <col min="10" max="16384" width="9.140625" style="11"/>
  </cols>
  <sheetData>
    <row r="1" spans="1:9" ht="23.25" customHeight="1" x14ac:dyDescent="0.25">
      <c r="A1" s="21" t="s">
        <v>144</v>
      </c>
      <c r="B1" s="21"/>
      <c r="C1" s="21"/>
      <c r="D1" s="21"/>
      <c r="E1" s="21"/>
      <c r="F1" s="21"/>
      <c r="G1" s="21"/>
      <c r="H1" s="21"/>
      <c r="I1" s="21"/>
    </row>
    <row r="2" spans="1:9" ht="23.2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8" t="s">
        <v>16</v>
      </c>
      <c r="B3" s="19"/>
      <c r="C3" s="19"/>
      <c r="D3" s="19"/>
      <c r="E3" s="19"/>
      <c r="F3" s="19"/>
      <c r="G3" s="19"/>
      <c r="H3" s="19"/>
      <c r="I3" s="20"/>
    </row>
    <row r="4" spans="1:9" ht="60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2" t="s">
        <v>7</v>
      </c>
      <c r="I4" s="2" t="s">
        <v>8</v>
      </c>
    </row>
    <row r="5" spans="1:9" x14ac:dyDescent="0.25">
      <c r="A5" s="9" t="s">
        <v>101</v>
      </c>
      <c r="B5" s="9" t="s">
        <v>102</v>
      </c>
      <c r="C5" s="9" t="s">
        <v>103</v>
      </c>
      <c r="D5" s="7">
        <v>77.83</v>
      </c>
      <c r="E5" s="7">
        <f>PRODUCT(D5,0.5)</f>
        <v>38.914999999999999</v>
      </c>
      <c r="F5" s="7">
        <v>78</v>
      </c>
      <c r="G5" s="7">
        <f>F5*0.5</f>
        <v>39</v>
      </c>
      <c r="H5" s="7">
        <f>SUM(E5,G5)</f>
        <v>77.914999999999992</v>
      </c>
      <c r="I5" s="9" t="s">
        <v>104</v>
      </c>
    </row>
    <row r="6" spans="1:9" x14ac:dyDescent="0.25">
      <c r="A6" s="18" t="s">
        <v>15</v>
      </c>
      <c r="B6" s="19"/>
      <c r="C6" s="19"/>
      <c r="D6" s="19"/>
      <c r="E6" s="19"/>
      <c r="F6" s="19"/>
      <c r="G6" s="19"/>
      <c r="H6" s="19"/>
      <c r="I6" s="20"/>
    </row>
    <row r="7" spans="1:9" ht="60" x14ac:dyDescent="0.25">
      <c r="A7" s="1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12" t="s">
        <v>7</v>
      </c>
      <c r="I7" s="2" t="s">
        <v>8</v>
      </c>
    </row>
    <row r="8" spans="1:9" x14ac:dyDescent="0.25">
      <c r="A8" s="8" t="s">
        <v>120</v>
      </c>
      <c r="B8" s="9" t="s">
        <v>121</v>
      </c>
      <c r="C8" s="10" t="s">
        <v>111</v>
      </c>
      <c r="D8" s="6">
        <v>88.33</v>
      </c>
      <c r="E8" s="6">
        <f t="shared" ref="E8:E14" si="0">D8*0.5</f>
        <v>44.164999999999999</v>
      </c>
      <c r="F8" s="6">
        <v>67</v>
      </c>
      <c r="G8" s="7">
        <f t="shared" ref="G8:G14" si="1">F8*0.5</f>
        <v>33.5</v>
      </c>
      <c r="H8" s="7">
        <f t="shared" ref="H8:H14" si="2">SUM(E8,G8)</f>
        <v>77.664999999999992</v>
      </c>
      <c r="I8" s="9" t="s">
        <v>48</v>
      </c>
    </row>
    <row r="9" spans="1:9" x14ac:dyDescent="0.25">
      <c r="A9" s="8" t="s">
        <v>109</v>
      </c>
      <c r="B9" s="9" t="s">
        <v>110</v>
      </c>
      <c r="C9" s="10" t="s">
        <v>111</v>
      </c>
      <c r="D9" s="6">
        <v>88.33</v>
      </c>
      <c r="E9" s="6">
        <f t="shared" si="0"/>
        <v>44.164999999999999</v>
      </c>
      <c r="F9" s="6">
        <v>63.5</v>
      </c>
      <c r="G9" s="7">
        <f t="shared" si="1"/>
        <v>31.75</v>
      </c>
      <c r="H9" s="7">
        <f t="shared" si="2"/>
        <v>75.914999999999992</v>
      </c>
      <c r="I9" s="9" t="s">
        <v>30</v>
      </c>
    </row>
    <row r="10" spans="1:9" x14ac:dyDescent="0.25">
      <c r="A10" s="8" t="s">
        <v>145</v>
      </c>
      <c r="B10" s="9" t="s">
        <v>146</v>
      </c>
      <c r="C10" s="9" t="s">
        <v>111</v>
      </c>
      <c r="D10" s="7">
        <v>77.13</v>
      </c>
      <c r="E10" s="7">
        <f t="shared" si="0"/>
        <v>38.564999999999998</v>
      </c>
      <c r="F10" s="7">
        <v>67.5</v>
      </c>
      <c r="G10" s="7">
        <f t="shared" si="1"/>
        <v>33.75</v>
      </c>
      <c r="H10" s="7">
        <f t="shared" si="2"/>
        <v>72.314999999999998</v>
      </c>
      <c r="I10" s="9" t="s">
        <v>30</v>
      </c>
    </row>
    <row r="11" spans="1:9" x14ac:dyDescent="0.25">
      <c r="A11" s="8" t="s">
        <v>118</v>
      </c>
      <c r="B11" s="9" t="s">
        <v>119</v>
      </c>
      <c r="C11" s="10" t="s">
        <v>116</v>
      </c>
      <c r="D11" s="6">
        <v>78.06</v>
      </c>
      <c r="E11" s="6">
        <f t="shared" si="0"/>
        <v>39.03</v>
      </c>
      <c r="F11" s="6">
        <v>65</v>
      </c>
      <c r="G11" s="7">
        <f t="shared" si="1"/>
        <v>32.5</v>
      </c>
      <c r="H11" s="7">
        <f t="shared" si="2"/>
        <v>71.53</v>
      </c>
      <c r="I11" s="9" t="s">
        <v>117</v>
      </c>
    </row>
    <row r="12" spans="1:9" x14ac:dyDescent="0.25">
      <c r="A12" s="8" t="s">
        <v>112</v>
      </c>
      <c r="B12" s="9" t="s">
        <v>11</v>
      </c>
      <c r="C12" s="10" t="s">
        <v>107</v>
      </c>
      <c r="D12" s="6">
        <v>71.06</v>
      </c>
      <c r="E12" s="6">
        <f t="shared" si="0"/>
        <v>35.53</v>
      </c>
      <c r="F12" s="6">
        <v>64.5</v>
      </c>
      <c r="G12" s="7">
        <f t="shared" si="1"/>
        <v>32.25</v>
      </c>
      <c r="H12" s="7">
        <f t="shared" si="2"/>
        <v>67.78</v>
      </c>
      <c r="I12" s="9" t="s">
        <v>113</v>
      </c>
    </row>
    <row r="13" spans="1:9" x14ac:dyDescent="0.25">
      <c r="A13" s="8" t="s">
        <v>114</v>
      </c>
      <c r="B13" s="9" t="s">
        <v>115</v>
      </c>
      <c r="C13" s="10" t="s">
        <v>116</v>
      </c>
      <c r="D13" s="6">
        <v>67.8</v>
      </c>
      <c r="E13" s="10">
        <f t="shared" si="0"/>
        <v>33.9</v>
      </c>
      <c r="F13" s="6">
        <v>65</v>
      </c>
      <c r="G13" s="7">
        <f t="shared" si="1"/>
        <v>32.5</v>
      </c>
      <c r="H13" s="7">
        <f t="shared" si="2"/>
        <v>66.400000000000006</v>
      </c>
      <c r="I13" s="9" t="s">
        <v>168</v>
      </c>
    </row>
    <row r="14" spans="1:9" x14ac:dyDescent="0.25">
      <c r="A14" s="5" t="s">
        <v>105</v>
      </c>
      <c r="B14" s="9" t="s">
        <v>106</v>
      </c>
      <c r="C14" s="10" t="s">
        <v>107</v>
      </c>
      <c r="D14" s="6">
        <v>66.83</v>
      </c>
      <c r="E14" s="6">
        <f t="shared" si="0"/>
        <v>33.414999999999999</v>
      </c>
      <c r="F14" s="6">
        <v>60</v>
      </c>
      <c r="G14" s="7">
        <f t="shared" si="1"/>
        <v>30</v>
      </c>
      <c r="H14" s="7">
        <f t="shared" si="2"/>
        <v>63.414999999999999</v>
      </c>
      <c r="I14" s="9" t="s">
        <v>108</v>
      </c>
    </row>
    <row r="15" spans="1:9" x14ac:dyDescent="0.25">
      <c r="A15" s="18" t="s">
        <v>9</v>
      </c>
      <c r="B15" s="19"/>
      <c r="C15" s="19"/>
      <c r="D15" s="19"/>
      <c r="E15" s="19"/>
      <c r="F15" s="19"/>
      <c r="G15" s="19"/>
      <c r="H15" s="19"/>
      <c r="I15" s="20"/>
    </row>
    <row r="16" spans="1:9" ht="60" x14ac:dyDescent="0.25">
      <c r="A16" s="1" t="s">
        <v>0</v>
      </c>
      <c r="B16" s="2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13" t="s">
        <v>7</v>
      </c>
      <c r="I16" s="2" t="s">
        <v>8</v>
      </c>
    </row>
    <row r="17" spans="1:13" x14ac:dyDescent="0.25">
      <c r="A17" s="8" t="s">
        <v>140</v>
      </c>
      <c r="B17" s="9" t="s">
        <v>141</v>
      </c>
      <c r="C17" s="9" t="s">
        <v>124</v>
      </c>
      <c r="D17" s="7">
        <v>86</v>
      </c>
      <c r="E17" s="7">
        <f t="shared" ref="E17:E25" si="3">D17*0.5</f>
        <v>43</v>
      </c>
      <c r="F17" s="7">
        <v>85</v>
      </c>
      <c r="G17" s="7">
        <f t="shared" ref="G17:G25" si="4">F17*0.5</f>
        <v>42.5</v>
      </c>
      <c r="H17" s="7">
        <f t="shared" ref="H17:H25" si="5">SUM(E17,G17)</f>
        <v>85.5</v>
      </c>
      <c r="I17" s="9" t="s">
        <v>133</v>
      </c>
    </row>
    <row r="18" spans="1:13" x14ac:dyDescent="0.25">
      <c r="A18" s="8" t="s">
        <v>136</v>
      </c>
      <c r="B18" s="9" t="s">
        <v>137</v>
      </c>
      <c r="C18" s="10" t="s">
        <v>124</v>
      </c>
      <c r="D18" s="6">
        <v>85.76</v>
      </c>
      <c r="E18" s="6">
        <f t="shared" si="3"/>
        <v>42.88</v>
      </c>
      <c r="F18" s="6">
        <v>80</v>
      </c>
      <c r="G18" s="7">
        <f t="shared" si="4"/>
        <v>40</v>
      </c>
      <c r="H18" s="7">
        <f t="shared" si="5"/>
        <v>82.88</v>
      </c>
      <c r="I18" s="9" t="s">
        <v>34</v>
      </c>
    </row>
    <row r="19" spans="1:13" x14ac:dyDescent="0.25">
      <c r="A19" s="8" t="s">
        <v>142</v>
      </c>
      <c r="B19" s="9" t="s">
        <v>143</v>
      </c>
      <c r="C19" s="9" t="s">
        <v>124</v>
      </c>
      <c r="D19" s="7">
        <v>78.53</v>
      </c>
      <c r="E19" s="7">
        <f t="shared" si="3"/>
        <v>39.265000000000001</v>
      </c>
      <c r="F19" s="7">
        <v>87</v>
      </c>
      <c r="G19" s="7">
        <f t="shared" si="4"/>
        <v>43.5</v>
      </c>
      <c r="H19" s="7">
        <f t="shared" si="5"/>
        <v>82.765000000000001</v>
      </c>
      <c r="I19" s="9" t="s">
        <v>34</v>
      </c>
    </row>
    <row r="20" spans="1:13" x14ac:dyDescent="0.25">
      <c r="A20" s="8" t="s">
        <v>138</v>
      </c>
      <c r="B20" s="9" t="s">
        <v>139</v>
      </c>
      <c r="C20" s="10" t="s">
        <v>124</v>
      </c>
      <c r="D20" s="6">
        <v>72</v>
      </c>
      <c r="E20" s="7">
        <f t="shared" si="3"/>
        <v>36</v>
      </c>
      <c r="F20" s="6">
        <v>84</v>
      </c>
      <c r="G20" s="7">
        <f t="shared" si="4"/>
        <v>42</v>
      </c>
      <c r="H20" s="7">
        <f t="shared" si="5"/>
        <v>78</v>
      </c>
      <c r="I20" s="9" t="s">
        <v>133</v>
      </c>
    </row>
    <row r="21" spans="1:13" x14ac:dyDescent="0.25">
      <c r="A21" s="8" t="s">
        <v>129</v>
      </c>
      <c r="B21" s="9" t="s">
        <v>130</v>
      </c>
      <c r="C21" s="10" t="s">
        <v>124</v>
      </c>
      <c r="D21" s="6">
        <v>75.260000000000005</v>
      </c>
      <c r="E21" s="6">
        <f t="shared" si="3"/>
        <v>37.630000000000003</v>
      </c>
      <c r="F21" s="6">
        <v>74.5</v>
      </c>
      <c r="G21" s="7">
        <f t="shared" si="4"/>
        <v>37.25</v>
      </c>
      <c r="H21" s="7">
        <f t="shared" si="5"/>
        <v>74.88</v>
      </c>
      <c r="I21" s="9"/>
    </row>
    <row r="22" spans="1:13" x14ac:dyDescent="0.25">
      <c r="A22" s="8" t="s">
        <v>134</v>
      </c>
      <c r="B22" s="9" t="s">
        <v>135</v>
      </c>
      <c r="C22" s="10" t="s">
        <v>124</v>
      </c>
      <c r="D22" s="6">
        <v>72</v>
      </c>
      <c r="E22" s="6">
        <f t="shared" si="3"/>
        <v>36</v>
      </c>
      <c r="F22" s="6">
        <v>76</v>
      </c>
      <c r="G22" s="7">
        <f t="shared" si="4"/>
        <v>38</v>
      </c>
      <c r="H22" s="7">
        <f t="shared" si="5"/>
        <v>74</v>
      </c>
      <c r="I22" s="9"/>
    </row>
    <row r="23" spans="1:13" x14ac:dyDescent="0.25">
      <c r="A23" s="8" t="s">
        <v>122</v>
      </c>
      <c r="B23" s="9" t="s">
        <v>123</v>
      </c>
      <c r="C23" s="10" t="s">
        <v>124</v>
      </c>
      <c r="D23" s="6">
        <v>78.3</v>
      </c>
      <c r="E23" s="6">
        <f t="shared" si="3"/>
        <v>39.15</v>
      </c>
      <c r="F23" s="6">
        <v>67.5</v>
      </c>
      <c r="G23" s="7">
        <f t="shared" si="4"/>
        <v>33.75</v>
      </c>
      <c r="H23" s="7">
        <f t="shared" si="5"/>
        <v>72.900000000000006</v>
      </c>
      <c r="I23" s="9"/>
    </row>
    <row r="24" spans="1:13" x14ac:dyDescent="0.25">
      <c r="A24" s="9" t="s">
        <v>125</v>
      </c>
      <c r="B24" s="9" t="s">
        <v>126</v>
      </c>
      <c r="C24" s="10" t="s">
        <v>127</v>
      </c>
      <c r="D24" s="6">
        <v>72.23</v>
      </c>
      <c r="E24" s="6">
        <f t="shared" si="3"/>
        <v>36.115000000000002</v>
      </c>
      <c r="F24" s="6">
        <v>71.5</v>
      </c>
      <c r="G24" s="7">
        <f t="shared" si="4"/>
        <v>35.75</v>
      </c>
      <c r="H24" s="7">
        <f t="shared" si="5"/>
        <v>71.865000000000009</v>
      </c>
      <c r="I24" s="9" t="s">
        <v>128</v>
      </c>
    </row>
    <row r="25" spans="1:13" x14ac:dyDescent="0.25">
      <c r="A25" s="9" t="s">
        <v>131</v>
      </c>
      <c r="B25" s="9" t="s">
        <v>132</v>
      </c>
      <c r="C25" s="10" t="s">
        <v>124</v>
      </c>
      <c r="D25" s="6">
        <v>65.459999999999994</v>
      </c>
      <c r="E25" s="10">
        <f t="shared" si="3"/>
        <v>32.729999999999997</v>
      </c>
      <c r="F25" s="6">
        <v>75.5</v>
      </c>
      <c r="G25" s="7">
        <f t="shared" si="4"/>
        <v>37.75</v>
      </c>
      <c r="H25" s="7">
        <f t="shared" si="5"/>
        <v>70.47999999999999</v>
      </c>
      <c r="I25" s="9"/>
    </row>
    <row r="26" spans="1:13" x14ac:dyDescent="0.25">
      <c r="A26" s="18" t="s">
        <v>10</v>
      </c>
      <c r="B26" s="19"/>
      <c r="C26" s="19"/>
      <c r="D26" s="19"/>
      <c r="E26" s="19"/>
      <c r="F26" s="19"/>
      <c r="G26" s="19"/>
      <c r="H26" s="19"/>
      <c r="I26" s="20"/>
    </row>
    <row r="27" spans="1:13" ht="60" x14ac:dyDescent="0.25">
      <c r="A27" s="1" t="s">
        <v>0</v>
      </c>
      <c r="B27" s="2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13" t="s">
        <v>7</v>
      </c>
      <c r="I27" s="2" t="s">
        <v>8</v>
      </c>
    </row>
    <row r="28" spans="1:13" x14ac:dyDescent="0.25">
      <c r="A28" s="8" t="s">
        <v>95</v>
      </c>
      <c r="B28" s="9" t="s">
        <v>96</v>
      </c>
      <c r="C28" s="9" t="s">
        <v>83</v>
      </c>
      <c r="D28" s="7">
        <v>77.83</v>
      </c>
      <c r="E28" s="7">
        <f t="shared" ref="E28:E43" si="6">D28*0.5</f>
        <v>38.914999999999999</v>
      </c>
      <c r="F28" s="7">
        <v>74.5</v>
      </c>
      <c r="G28" s="7">
        <f t="shared" ref="G28:G43" si="7">F28*0.5</f>
        <v>37.25</v>
      </c>
      <c r="H28" s="7">
        <f t="shared" ref="H28:H41" si="8">SUM(E28,G28)</f>
        <v>76.164999999999992</v>
      </c>
      <c r="I28" s="9" t="s">
        <v>74</v>
      </c>
    </row>
    <row r="29" spans="1:13" x14ac:dyDescent="0.25">
      <c r="A29" s="8" t="s">
        <v>166</v>
      </c>
      <c r="B29" s="9" t="s">
        <v>167</v>
      </c>
      <c r="C29" s="9" t="s">
        <v>83</v>
      </c>
      <c r="D29" s="7">
        <v>74.099999999999994</v>
      </c>
      <c r="E29" s="7">
        <f t="shared" si="6"/>
        <v>37.049999999999997</v>
      </c>
      <c r="F29" s="7">
        <v>62</v>
      </c>
      <c r="G29" s="7">
        <f t="shared" si="7"/>
        <v>31</v>
      </c>
      <c r="H29" s="7">
        <f t="shared" si="8"/>
        <v>68.05</v>
      </c>
      <c r="I29" s="9" t="s">
        <v>70</v>
      </c>
      <c r="J29" s="15" t="s">
        <v>151</v>
      </c>
      <c r="K29" s="16"/>
      <c r="L29" s="16"/>
      <c r="M29" s="17"/>
    </row>
    <row r="30" spans="1:13" x14ac:dyDescent="0.25">
      <c r="A30" s="8" t="s">
        <v>58</v>
      </c>
      <c r="B30" s="9" t="s">
        <v>82</v>
      </c>
      <c r="C30" s="9" t="s">
        <v>83</v>
      </c>
      <c r="D30" s="7">
        <v>81.56</v>
      </c>
      <c r="E30" s="6">
        <f t="shared" si="6"/>
        <v>40.78</v>
      </c>
      <c r="F30" s="7">
        <v>70.5</v>
      </c>
      <c r="G30" s="7">
        <f t="shared" si="7"/>
        <v>35.25</v>
      </c>
      <c r="H30" s="7">
        <f t="shared" si="8"/>
        <v>76.03</v>
      </c>
      <c r="I30" s="9" t="s">
        <v>70</v>
      </c>
    </row>
    <row r="31" spans="1:13" x14ac:dyDescent="0.25">
      <c r="A31" s="8" t="s">
        <v>97</v>
      </c>
      <c r="B31" s="9" t="s">
        <v>98</v>
      </c>
      <c r="C31" s="9" t="s">
        <v>44</v>
      </c>
      <c r="D31" s="7">
        <v>73.16</v>
      </c>
      <c r="E31" s="7">
        <f t="shared" si="6"/>
        <v>36.58</v>
      </c>
      <c r="F31" s="7">
        <v>77.5</v>
      </c>
      <c r="G31" s="7">
        <f t="shared" si="7"/>
        <v>38.75</v>
      </c>
      <c r="H31" s="7">
        <f t="shared" si="8"/>
        <v>75.33</v>
      </c>
      <c r="I31" s="9" t="s">
        <v>57</v>
      </c>
    </row>
    <row r="32" spans="1:13" x14ac:dyDescent="0.25">
      <c r="A32" s="9" t="s">
        <v>91</v>
      </c>
      <c r="B32" s="9" t="s">
        <v>92</v>
      </c>
      <c r="C32" s="9" t="s">
        <v>44</v>
      </c>
      <c r="D32" s="7">
        <v>74.8</v>
      </c>
      <c r="E32" s="6">
        <f t="shared" si="6"/>
        <v>37.4</v>
      </c>
      <c r="F32" s="7">
        <v>71.5</v>
      </c>
      <c r="G32" s="7">
        <f t="shared" si="7"/>
        <v>35.75</v>
      </c>
      <c r="H32" s="7">
        <f t="shared" si="8"/>
        <v>73.150000000000006</v>
      </c>
      <c r="I32" s="9" t="s">
        <v>70</v>
      </c>
    </row>
    <row r="33" spans="1:13" x14ac:dyDescent="0.25">
      <c r="A33" s="9" t="s">
        <v>89</v>
      </c>
      <c r="B33" s="9" t="s">
        <v>90</v>
      </c>
      <c r="C33" s="9" t="s">
        <v>47</v>
      </c>
      <c r="D33" s="7">
        <v>71.53</v>
      </c>
      <c r="E33" s="6">
        <f t="shared" si="6"/>
        <v>35.765000000000001</v>
      </c>
      <c r="F33" s="7">
        <v>71.5</v>
      </c>
      <c r="G33" s="7">
        <f t="shared" si="7"/>
        <v>35.75</v>
      </c>
      <c r="H33" s="7">
        <f t="shared" si="8"/>
        <v>71.515000000000001</v>
      </c>
      <c r="I33" s="9" t="s">
        <v>70</v>
      </c>
    </row>
    <row r="34" spans="1:13" x14ac:dyDescent="0.25">
      <c r="A34" s="9" t="s">
        <v>72</v>
      </c>
      <c r="B34" s="9" t="s">
        <v>73</v>
      </c>
      <c r="C34" s="9" t="s">
        <v>69</v>
      </c>
      <c r="D34" s="7">
        <v>76.2</v>
      </c>
      <c r="E34" s="6">
        <f t="shared" si="6"/>
        <v>38.1</v>
      </c>
      <c r="F34" s="7">
        <v>63.5</v>
      </c>
      <c r="G34" s="7">
        <f t="shared" si="7"/>
        <v>31.75</v>
      </c>
      <c r="H34" s="7">
        <f t="shared" si="8"/>
        <v>69.849999999999994</v>
      </c>
      <c r="I34" s="9" t="s">
        <v>74</v>
      </c>
    </row>
    <row r="35" spans="1:13" x14ac:dyDescent="0.25">
      <c r="A35" s="9" t="s">
        <v>152</v>
      </c>
      <c r="B35" s="5" t="s">
        <v>71</v>
      </c>
      <c r="C35" s="5" t="s">
        <v>44</v>
      </c>
      <c r="D35" s="7">
        <v>76.430000000000007</v>
      </c>
      <c r="E35" s="6">
        <f t="shared" si="6"/>
        <v>38.215000000000003</v>
      </c>
      <c r="F35" s="7">
        <v>62</v>
      </c>
      <c r="G35" s="7">
        <f t="shared" si="7"/>
        <v>31</v>
      </c>
      <c r="H35" s="7">
        <f t="shared" si="8"/>
        <v>69.215000000000003</v>
      </c>
      <c r="I35" s="9" t="s">
        <v>70</v>
      </c>
    </row>
    <row r="36" spans="1:13" x14ac:dyDescent="0.25">
      <c r="A36" s="5" t="s">
        <v>67</v>
      </c>
      <c r="B36" s="5" t="s">
        <v>68</v>
      </c>
      <c r="C36" s="6" t="s">
        <v>69</v>
      </c>
      <c r="D36" s="6">
        <v>75.73</v>
      </c>
      <c r="E36" s="10">
        <f t="shared" si="6"/>
        <v>37.865000000000002</v>
      </c>
      <c r="F36" s="6">
        <v>60</v>
      </c>
      <c r="G36" s="7">
        <f t="shared" si="7"/>
        <v>30</v>
      </c>
      <c r="H36" s="7">
        <f t="shared" si="8"/>
        <v>67.865000000000009</v>
      </c>
      <c r="I36" s="5" t="s">
        <v>70</v>
      </c>
    </row>
    <row r="37" spans="1:13" x14ac:dyDescent="0.25">
      <c r="A37" s="9" t="s">
        <v>93</v>
      </c>
      <c r="B37" s="9" t="s">
        <v>94</v>
      </c>
      <c r="C37" s="9" t="s">
        <v>69</v>
      </c>
      <c r="D37" s="7">
        <v>63.13</v>
      </c>
      <c r="E37" s="7">
        <f t="shared" si="6"/>
        <v>31.565000000000001</v>
      </c>
      <c r="F37" s="7">
        <v>71.5</v>
      </c>
      <c r="G37" s="7">
        <f t="shared" si="7"/>
        <v>35.75</v>
      </c>
      <c r="H37" s="7">
        <f t="shared" si="8"/>
        <v>67.314999999999998</v>
      </c>
      <c r="I37" s="9" t="s">
        <v>74</v>
      </c>
    </row>
    <row r="38" spans="1:13" x14ac:dyDescent="0.25">
      <c r="A38" s="9" t="s">
        <v>84</v>
      </c>
      <c r="B38" s="9" t="s">
        <v>85</v>
      </c>
      <c r="C38" s="9" t="s">
        <v>47</v>
      </c>
      <c r="D38" s="7">
        <v>64.760000000000005</v>
      </c>
      <c r="E38" s="6">
        <f t="shared" si="6"/>
        <v>32.380000000000003</v>
      </c>
      <c r="F38" s="7">
        <v>69.5</v>
      </c>
      <c r="G38" s="7">
        <f t="shared" si="7"/>
        <v>34.75</v>
      </c>
      <c r="H38" s="7">
        <f t="shared" si="8"/>
        <v>67.13</v>
      </c>
      <c r="I38" s="9" t="s">
        <v>86</v>
      </c>
    </row>
    <row r="39" spans="1:13" x14ac:dyDescent="0.25">
      <c r="A39" s="9" t="s">
        <v>80</v>
      </c>
      <c r="B39" s="9" t="s">
        <v>81</v>
      </c>
      <c r="C39" s="9" t="s">
        <v>47</v>
      </c>
      <c r="D39" s="7">
        <v>62.2</v>
      </c>
      <c r="E39" s="6">
        <f t="shared" si="6"/>
        <v>31.1</v>
      </c>
      <c r="F39" s="7">
        <v>70.5</v>
      </c>
      <c r="G39" s="7">
        <f t="shared" si="7"/>
        <v>35.25</v>
      </c>
      <c r="H39" s="7">
        <f t="shared" si="8"/>
        <v>66.349999999999994</v>
      </c>
      <c r="I39" s="9" t="s">
        <v>70</v>
      </c>
    </row>
    <row r="40" spans="1:13" x14ac:dyDescent="0.25">
      <c r="A40" s="5" t="s">
        <v>65</v>
      </c>
      <c r="B40" s="5" t="s">
        <v>66</v>
      </c>
      <c r="C40" s="6" t="s">
        <v>47</v>
      </c>
      <c r="D40" s="6">
        <v>65.930000000000007</v>
      </c>
      <c r="E40" s="6">
        <f t="shared" si="6"/>
        <v>32.965000000000003</v>
      </c>
      <c r="F40" s="6">
        <v>61</v>
      </c>
      <c r="G40" s="7">
        <f t="shared" si="7"/>
        <v>30.5</v>
      </c>
      <c r="H40" s="7">
        <f t="shared" si="8"/>
        <v>63.465000000000003</v>
      </c>
      <c r="I40" s="5" t="s">
        <v>51</v>
      </c>
    </row>
    <row r="41" spans="1:13" x14ac:dyDescent="0.25">
      <c r="A41" s="5" t="s">
        <v>62</v>
      </c>
      <c r="B41" s="5" t="s">
        <v>63</v>
      </c>
      <c r="C41" s="6" t="s">
        <v>47</v>
      </c>
      <c r="D41" s="6">
        <v>58.93</v>
      </c>
      <c r="E41" s="6">
        <f t="shared" si="6"/>
        <v>29.465</v>
      </c>
      <c r="F41" s="6">
        <v>60</v>
      </c>
      <c r="G41" s="7">
        <f t="shared" si="7"/>
        <v>30</v>
      </c>
      <c r="H41" s="7">
        <f t="shared" si="8"/>
        <v>59.465000000000003</v>
      </c>
      <c r="I41" s="9" t="s">
        <v>48</v>
      </c>
    </row>
    <row r="42" spans="1:13" x14ac:dyDescent="0.25">
      <c r="A42" s="9" t="s">
        <v>155</v>
      </c>
      <c r="B42" s="9" t="s">
        <v>156</v>
      </c>
      <c r="C42" s="9" t="s">
        <v>47</v>
      </c>
      <c r="D42" s="7">
        <v>58.93</v>
      </c>
      <c r="E42" s="7">
        <f t="shared" si="6"/>
        <v>29.465</v>
      </c>
      <c r="F42" s="7">
        <v>78</v>
      </c>
      <c r="G42" s="7">
        <f t="shared" si="7"/>
        <v>39</v>
      </c>
      <c r="H42" s="7">
        <v>57.55</v>
      </c>
      <c r="I42" s="9" t="s">
        <v>60</v>
      </c>
      <c r="J42" s="15" t="s">
        <v>151</v>
      </c>
      <c r="K42" s="16"/>
      <c r="L42" s="16"/>
      <c r="M42" s="17"/>
    </row>
    <row r="43" spans="1:13" x14ac:dyDescent="0.25">
      <c r="A43" s="9" t="s">
        <v>76</v>
      </c>
      <c r="B43" s="9" t="s">
        <v>77</v>
      </c>
      <c r="C43" s="9" t="s">
        <v>44</v>
      </c>
      <c r="D43" s="7">
        <v>67.099999999999994</v>
      </c>
      <c r="E43" s="7">
        <f t="shared" si="6"/>
        <v>33.549999999999997</v>
      </c>
      <c r="F43" s="7">
        <v>66</v>
      </c>
      <c r="G43" s="7">
        <f t="shared" si="7"/>
        <v>33</v>
      </c>
      <c r="H43" s="7">
        <v>56.55</v>
      </c>
      <c r="I43" s="9" t="s">
        <v>70</v>
      </c>
      <c r="J43" s="14"/>
      <c r="K43" s="14"/>
      <c r="L43" s="14"/>
      <c r="M43" s="14"/>
    </row>
    <row r="44" spans="1:13" x14ac:dyDescent="0.25">
      <c r="A44" s="18" t="s">
        <v>12</v>
      </c>
      <c r="B44" s="19"/>
      <c r="C44" s="19"/>
      <c r="D44" s="19"/>
      <c r="E44" s="19"/>
      <c r="F44" s="19"/>
      <c r="G44" s="19"/>
      <c r="H44" s="19"/>
      <c r="I44" s="20"/>
    </row>
    <row r="45" spans="1:13" ht="60" x14ac:dyDescent="0.25">
      <c r="A45" s="1" t="s">
        <v>0</v>
      </c>
      <c r="B45" s="2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13" t="s">
        <v>7</v>
      </c>
      <c r="I45" s="2" t="s">
        <v>8</v>
      </c>
    </row>
    <row r="46" spans="1:13" x14ac:dyDescent="0.25">
      <c r="A46" s="4" t="s">
        <v>58</v>
      </c>
      <c r="B46" s="5" t="s">
        <v>59</v>
      </c>
      <c r="C46" s="6" t="s">
        <v>47</v>
      </c>
      <c r="D46" s="6">
        <v>87.4</v>
      </c>
      <c r="E46" s="7">
        <f t="shared" ref="E46:E51" si="9">D46*0.5</f>
        <v>43.7</v>
      </c>
      <c r="F46" s="6">
        <v>91</v>
      </c>
      <c r="G46" s="7">
        <f t="shared" ref="G46:G51" si="10">F46*0.5</f>
        <v>45.5</v>
      </c>
      <c r="H46" s="7">
        <f t="shared" ref="H46:H51" si="11">SUM(E46,G46)</f>
        <v>89.2</v>
      </c>
      <c r="I46" s="5" t="s">
        <v>60</v>
      </c>
    </row>
    <row r="47" spans="1:13" x14ac:dyDescent="0.25">
      <c r="A47" s="8" t="s">
        <v>153</v>
      </c>
      <c r="B47" s="9" t="s">
        <v>154</v>
      </c>
      <c r="C47" s="10" t="s">
        <v>56</v>
      </c>
      <c r="D47" s="6">
        <v>73.86</v>
      </c>
      <c r="E47" s="7">
        <f t="shared" si="9"/>
        <v>36.93</v>
      </c>
      <c r="F47" s="6">
        <v>61</v>
      </c>
      <c r="G47" s="7">
        <f t="shared" si="10"/>
        <v>30.5</v>
      </c>
      <c r="H47" s="7">
        <f t="shared" si="11"/>
        <v>67.430000000000007</v>
      </c>
      <c r="I47" s="9" t="s">
        <v>57</v>
      </c>
    </row>
    <row r="48" spans="1:13" x14ac:dyDescent="0.25">
      <c r="A48" s="4" t="s">
        <v>52</v>
      </c>
      <c r="B48" s="5" t="s">
        <v>53</v>
      </c>
      <c r="C48" s="6" t="s">
        <v>44</v>
      </c>
      <c r="D48" s="6">
        <v>82.26</v>
      </c>
      <c r="E48" s="7">
        <f t="shared" si="9"/>
        <v>41.13</v>
      </c>
      <c r="F48" s="6">
        <v>74.5</v>
      </c>
      <c r="G48" s="7">
        <f t="shared" si="10"/>
        <v>37.25</v>
      </c>
      <c r="H48" s="7">
        <f t="shared" si="11"/>
        <v>78.38</v>
      </c>
      <c r="I48" s="5" t="s">
        <v>51</v>
      </c>
    </row>
    <row r="49" spans="1:9" x14ac:dyDescent="0.25">
      <c r="A49" s="4" t="s">
        <v>54</v>
      </c>
      <c r="B49" s="5" t="s">
        <v>55</v>
      </c>
      <c r="C49" s="6" t="s">
        <v>56</v>
      </c>
      <c r="D49" s="6">
        <v>62.66</v>
      </c>
      <c r="E49" s="7">
        <f t="shared" si="9"/>
        <v>31.33</v>
      </c>
      <c r="F49" s="6">
        <v>75.5</v>
      </c>
      <c r="G49" s="7">
        <f t="shared" si="10"/>
        <v>37.75</v>
      </c>
      <c r="H49" s="7">
        <f t="shared" si="11"/>
        <v>69.08</v>
      </c>
      <c r="I49" s="5" t="s">
        <v>57</v>
      </c>
    </row>
    <row r="50" spans="1:9" x14ac:dyDescent="0.25">
      <c r="A50" s="4" t="s">
        <v>45</v>
      </c>
      <c r="B50" s="5" t="s">
        <v>46</v>
      </c>
      <c r="C50" s="6" t="s">
        <v>47</v>
      </c>
      <c r="D50" s="6">
        <v>70.13</v>
      </c>
      <c r="E50" s="6">
        <f t="shared" si="9"/>
        <v>35.064999999999998</v>
      </c>
      <c r="F50" s="6">
        <v>66</v>
      </c>
      <c r="G50" s="7">
        <f t="shared" si="10"/>
        <v>33</v>
      </c>
      <c r="H50" s="7">
        <f t="shared" si="11"/>
        <v>68.064999999999998</v>
      </c>
      <c r="I50" s="9" t="s">
        <v>48</v>
      </c>
    </row>
    <row r="51" spans="1:9" x14ac:dyDescent="0.25">
      <c r="A51" s="4" t="s">
        <v>49</v>
      </c>
      <c r="B51" s="5" t="s">
        <v>50</v>
      </c>
      <c r="C51" s="6" t="s">
        <v>47</v>
      </c>
      <c r="D51" s="6">
        <v>63.13</v>
      </c>
      <c r="E51" s="6">
        <f t="shared" si="9"/>
        <v>31.565000000000001</v>
      </c>
      <c r="F51" s="6">
        <v>71.5</v>
      </c>
      <c r="G51" s="7">
        <f t="shared" si="10"/>
        <v>35.75</v>
      </c>
      <c r="H51" s="7">
        <f t="shared" si="11"/>
        <v>67.314999999999998</v>
      </c>
      <c r="I51" s="5" t="s">
        <v>51</v>
      </c>
    </row>
    <row r="52" spans="1:9" x14ac:dyDescent="0.25">
      <c r="A52" s="18" t="s">
        <v>13</v>
      </c>
      <c r="B52" s="19"/>
      <c r="C52" s="19"/>
      <c r="D52" s="19"/>
      <c r="E52" s="19"/>
      <c r="F52" s="19"/>
      <c r="G52" s="19"/>
      <c r="H52" s="19"/>
      <c r="I52" s="20"/>
    </row>
    <row r="53" spans="1:9" ht="60" x14ac:dyDescent="0.25">
      <c r="A53" s="1" t="s">
        <v>0</v>
      </c>
      <c r="B53" s="2" t="s">
        <v>1</v>
      </c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13" t="s">
        <v>7</v>
      </c>
      <c r="I53" s="2" t="s">
        <v>8</v>
      </c>
    </row>
    <row r="54" spans="1:9" x14ac:dyDescent="0.25">
      <c r="A54" s="5" t="s">
        <v>36</v>
      </c>
      <c r="B54" s="5" t="s">
        <v>37</v>
      </c>
      <c r="C54" s="5" t="s">
        <v>33</v>
      </c>
      <c r="D54" s="7">
        <v>84.13</v>
      </c>
      <c r="E54" s="7">
        <f>D54*0.5</f>
        <v>42.064999999999998</v>
      </c>
      <c r="F54" s="7">
        <v>60</v>
      </c>
      <c r="G54" s="7">
        <f>F54*0.5</f>
        <v>30</v>
      </c>
      <c r="H54" s="7">
        <f>SUM(E54,G54)</f>
        <v>72.064999999999998</v>
      </c>
      <c r="I54" s="5" t="s">
        <v>34</v>
      </c>
    </row>
    <row r="55" spans="1:9" x14ac:dyDescent="0.25">
      <c r="A55" s="5" t="s">
        <v>31</v>
      </c>
      <c r="B55" s="5" t="s">
        <v>32</v>
      </c>
      <c r="C55" s="5" t="s">
        <v>33</v>
      </c>
      <c r="D55" s="7">
        <v>70.13</v>
      </c>
      <c r="E55" s="7">
        <f>D55*0.5</f>
        <v>35.064999999999998</v>
      </c>
      <c r="F55" s="7">
        <v>60</v>
      </c>
      <c r="G55" s="7">
        <f>F55*0.5</f>
        <v>30</v>
      </c>
      <c r="H55" s="7">
        <f>SUM(E55,G55)</f>
        <v>65.064999999999998</v>
      </c>
      <c r="I55" s="9" t="s">
        <v>171</v>
      </c>
    </row>
    <row r="56" spans="1:9" x14ac:dyDescent="0.25">
      <c r="A56" s="18" t="s">
        <v>17</v>
      </c>
      <c r="B56" s="19"/>
      <c r="C56" s="19"/>
      <c r="D56" s="19"/>
      <c r="E56" s="19"/>
      <c r="F56" s="19"/>
      <c r="G56" s="19"/>
      <c r="H56" s="19"/>
      <c r="I56" s="20"/>
    </row>
    <row r="57" spans="1:9" ht="60" x14ac:dyDescent="0.25">
      <c r="A57" s="1" t="s">
        <v>0</v>
      </c>
      <c r="B57" s="2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12" t="s">
        <v>7</v>
      </c>
      <c r="I57" s="2" t="s">
        <v>8</v>
      </c>
    </row>
    <row r="58" spans="1:9" x14ac:dyDescent="0.25">
      <c r="A58" s="5" t="s">
        <v>27</v>
      </c>
      <c r="B58" s="5" t="s">
        <v>28</v>
      </c>
      <c r="C58" s="5" t="s">
        <v>29</v>
      </c>
      <c r="D58" s="7">
        <v>92.76</v>
      </c>
      <c r="E58" s="7">
        <f>D58*0.5</f>
        <v>46.38</v>
      </c>
      <c r="F58" s="7">
        <v>60</v>
      </c>
      <c r="G58" s="7">
        <f>F58*0.5</f>
        <v>30</v>
      </c>
      <c r="H58" s="7">
        <f>SUM(E58,G58)</f>
        <v>76.38</v>
      </c>
      <c r="I58" s="5" t="s">
        <v>30</v>
      </c>
    </row>
    <row r="59" spans="1:9" x14ac:dyDescent="0.25">
      <c r="A59" s="18" t="s">
        <v>18</v>
      </c>
      <c r="B59" s="19"/>
      <c r="C59" s="19"/>
      <c r="D59" s="19"/>
      <c r="E59" s="19"/>
      <c r="F59" s="19"/>
      <c r="G59" s="19"/>
      <c r="H59" s="19"/>
      <c r="I59" s="20"/>
    </row>
    <row r="60" spans="1:9" ht="60" x14ac:dyDescent="0.25">
      <c r="A60" s="1" t="s">
        <v>0</v>
      </c>
      <c r="B60" s="2" t="s">
        <v>1</v>
      </c>
      <c r="C60" s="3" t="s">
        <v>2</v>
      </c>
      <c r="D60" s="3" t="s">
        <v>3</v>
      </c>
      <c r="E60" s="3" t="s">
        <v>4</v>
      </c>
      <c r="F60" s="3" t="s">
        <v>5</v>
      </c>
      <c r="G60" s="3" t="s">
        <v>6</v>
      </c>
      <c r="H60" s="12" t="s">
        <v>7</v>
      </c>
      <c r="I60" s="2" t="s">
        <v>8</v>
      </c>
    </row>
    <row r="61" spans="1:9" x14ac:dyDescent="0.25">
      <c r="A61" s="5" t="s">
        <v>23</v>
      </c>
      <c r="B61" s="5" t="s">
        <v>24</v>
      </c>
      <c r="C61" s="5" t="s">
        <v>25</v>
      </c>
      <c r="D61" s="7">
        <v>81.099999999999994</v>
      </c>
      <c r="E61" s="7">
        <f>D61*0.5</f>
        <v>40.549999999999997</v>
      </c>
      <c r="F61" s="7">
        <v>69</v>
      </c>
      <c r="G61" s="7">
        <f>F61*0.5</f>
        <v>34.5</v>
      </c>
      <c r="H61" s="7">
        <f>SUM(E61,G61)</f>
        <v>75.05</v>
      </c>
      <c r="I61" s="5" t="s">
        <v>26</v>
      </c>
    </row>
    <row r="62" spans="1:9" x14ac:dyDescent="0.25">
      <c r="A62" s="18" t="s">
        <v>19</v>
      </c>
      <c r="B62" s="19"/>
      <c r="C62" s="19"/>
      <c r="D62" s="19"/>
      <c r="E62" s="19"/>
      <c r="F62" s="19"/>
      <c r="G62" s="19"/>
      <c r="H62" s="19"/>
      <c r="I62" s="20"/>
    </row>
    <row r="63" spans="1:9" ht="60" x14ac:dyDescent="0.25">
      <c r="A63" s="1" t="s">
        <v>0</v>
      </c>
      <c r="B63" s="2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12" t="s">
        <v>7</v>
      </c>
      <c r="I63" s="2" t="s">
        <v>8</v>
      </c>
    </row>
    <row r="64" spans="1:9" x14ac:dyDescent="0.25">
      <c r="A64" s="5" t="s">
        <v>20</v>
      </c>
      <c r="B64" s="5" t="s">
        <v>21</v>
      </c>
      <c r="C64" s="5" t="s">
        <v>22</v>
      </c>
      <c r="D64" s="7">
        <v>71.3</v>
      </c>
      <c r="E64" s="7">
        <f>D64*0.5</f>
        <v>35.65</v>
      </c>
      <c r="F64" s="7">
        <v>74</v>
      </c>
      <c r="G64" s="7">
        <f>F64*0.5</f>
        <v>37</v>
      </c>
      <c r="H64" s="7">
        <f>SUM(E64,G64)</f>
        <v>72.650000000000006</v>
      </c>
      <c r="I64" s="5" t="s">
        <v>35</v>
      </c>
    </row>
    <row r="65" spans="1:13" x14ac:dyDescent="0.25">
      <c r="A65" s="21" t="s">
        <v>150</v>
      </c>
      <c r="B65" s="21"/>
      <c r="C65" s="21"/>
      <c r="D65" s="21"/>
      <c r="E65" s="21"/>
      <c r="F65" s="21"/>
      <c r="G65" s="21"/>
      <c r="H65" s="21"/>
      <c r="I65" s="21"/>
    </row>
    <row r="66" spans="1:13" ht="30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</row>
    <row r="67" spans="1:13" x14ac:dyDescent="0.25">
      <c r="A67" s="18" t="s">
        <v>15</v>
      </c>
      <c r="B67" s="19"/>
      <c r="C67" s="19"/>
      <c r="D67" s="19"/>
      <c r="E67" s="19"/>
      <c r="F67" s="19"/>
      <c r="G67" s="19"/>
      <c r="H67" s="19"/>
      <c r="I67" s="20"/>
    </row>
    <row r="68" spans="1:13" ht="60" x14ac:dyDescent="0.25">
      <c r="A68" s="1" t="s">
        <v>0</v>
      </c>
      <c r="B68" s="2" t="s">
        <v>1</v>
      </c>
      <c r="C68" s="3" t="s">
        <v>2</v>
      </c>
      <c r="D68" s="3" t="s">
        <v>3</v>
      </c>
      <c r="E68" s="3" t="s">
        <v>4</v>
      </c>
      <c r="F68" s="3" t="s">
        <v>5</v>
      </c>
      <c r="G68" s="3" t="s">
        <v>6</v>
      </c>
      <c r="H68" s="12" t="s">
        <v>7</v>
      </c>
      <c r="I68" s="2" t="s">
        <v>8</v>
      </c>
    </row>
    <row r="69" spans="1:13" x14ac:dyDescent="0.25">
      <c r="A69" s="9" t="s">
        <v>120</v>
      </c>
      <c r="B69" s="9" t="s">
        <v>121</v>
      </c>
      <c r="C69" s="9" t="s">
        <v>111</v>
      </c>
      <c r="D69" s="7">
        <v>88.33</v>
      </c>
      <c r="E69" s="7">
        <f>D69*0.5</f>
        <v>44.164999999999999</v>
      </c>
      <c r="F69" s="7">
        <v>67</v>
      </c>
      <c r="G69" s="7">
        <f>F69*0.5</f>
        <v>33.5</v>
      </c>
      <c r="H69" s="7">
        <f>SUM(E69,G69)</f>
        <v>77.664999999999992</v>
      </c>
      <c r="I69" s="9" t="s">
        <v>61</v>
      </c>
    </row>
    <row r="70" spans="1:13" x14ac:dyDescent="0.25">
      <c r="A70" s="9" t="s">
        <v>109</v>
      </c>
      <c r="B70" s="9" t="s">
        <v>110</v>
      </c>
      <c r="C70" s="9" t="s">
        <v>111</v>
      </c>
      <c r="D70" s="7">
        <v>88.33</v>
      </c>
      <c r="E70" s="7">
        <f t="shared" ref="E70" si="12">D70*0.5</f>
        <v>44.164999999999999</v>
      </c>
      <c r="F70" s="7">
        <v>63.5</v>
      </c>
      <c r="G70" s="7">
        <f t="shared" ref="G70" si="13">F70*0.5</f>
        <v>31.75</v>
      </c>
      <c r="H70" s="7">
        <f t="shared" ref="H70" si="14">SUM(E70,G70)</f>
        <v>75.914999999999992</v>
      </c>
      <c r="I70" s="9" t="s">
        <v>61</v>
      </c>
    </row>
    <row r="71" spans="1:13" x14ac:dyDescent="0.25">
      <c r="A71" s="18" t="s">
        <v>10</v>
      </c>
      <c r="B71" s="19"/>
      <c r="C71" s="19"/>
      <c r="D71" s="19"/>
      <c r="E71" s="19"/>
      <c r="F71" s="19"/>
      <c r="G71" s="19"/>
      <c r="H71" s="19"/>
      <c r="I71" s="20"/>
    </row>
    <row r="72" spans="1:13" ht="60" x14ac:dyDescent="0.25">
      <c r="A72" s="1" t="s">
        <v>0</v>
      </c>
      <c r="B72" s="2" t="s">
        <v>1</v>
      </c>
      <c r="C72" s="3" t="s">
        <v>2</v>
      </c>
      <c r="D72" s="3" t="s">
        <v>3</v>
      </c>
      <c r="E72" s="3" t="s">
        <v>4</v>
      </c>
      <c r="F72" s="3" t="s">
        <v>5</v>
      </c>
      <c r="G72" s="3" t="s">
        <v>6</v>
      </c>
      <c r="H72" s="13" t="s">
        <v>7</v>
      </c>
      <c r="I72" s="2" t="s">
        <v>8</v>
      </c>
    </row>
    <row r="73" spans="1:13" x14ac:dyDescent="0.25">
      <c r="A73" s="8" t="s">
        <v>87</v>
      </c>
      <c r="B73" s="9" t="s">
        <v>88</v>
      </c>
      <c r="C73" s="9" t="s">
        <v>47</v>
      </c>
      <c r="D73" s="7">
        <v>76.2</v>
      </c>
      <c r="E73" s="10">
        <f>D73*0.5</f>
        <v>38.1</v>
      </c>
      <c r="F73" s="7">
        <v>71.5</v>
      </c>
      <c r="G73" s="7">
        <f t="shared" ref="G73:G79" si="15">F73*0.5</f>
        <v>35.75</v>
      </c>
      <c r="H73" s="7">
        <f>SUM(E73,G73)</f>
        <v>73.849999999999994</v>
      </c>
      <c r="I73" s="9" t="s">
        <v>61</v>
      </c>
    </row>
    <row r="74" spans="1:13" x14ac:dyDescent="0.25">
      <c r="A74" s="9" t="s">
        <v>99</v>
      </c>
      <c r="B74" s="9" t="s">
        <v>100</v>
      </c>
      <c r="C74" s="9" t="s">
        <v>47</v>
      </c>
      <c r="D74" s="7">
        <v>64.3</v>
      </c>
      <c r="E74" s="7">
        <f>D74*0.5</f>
        <v>32.15</v>
      </c>
      <c r="F74" s="7">
        <v>80</v>
      </c>
      <c r="G74" s="7">
        <f t="shared" si="15"/>
        <v>40</v>
      </c>
      <c r="H74" s="7">
        <v>62.15</v>
      </c>
      <c r="I74" s="9" t="s">
        <v>61</v>
      </c>
      <c r="J74" s="15" t="s">
        <v>151</v>
      </c>
      <c r="K74" s="16"/>
      <c r="L74" s="16"/>
      <c r="M74" s="17"/>
    </row>
    <row r="75" spans="1:13" x14ac:dyDescent="0.25">
      <c r="A75" s="9" t="s">
        <v>155</v>
      </c>
      <c r="B75" s="9" t="s">
        <v>156</v>
      </c>
      <c r="C75" s="10" t="s">
        <v>47</v>
      </c>
      <c r="D75" s="10">
        <v>58.93</v>
      </c>
      <c r="E75" s="6">
        <v>29.47</v>
      </c>
      <c r="F75" s="6">
        <v>78</v>
      </c>
      <c r="G75" s="7">
        <f t="shared" si="15"/>
        <v>39</v>
      </c>
      <c r="H75" s="7">
        <v>57.55</v>
      </c>
      <c r="I75" s="5" t="s">
        <v>61</v>
      </c>
    </row>
    <row r="76" spans="1:13" x14ac:dyDescent="0.25">
      <c r="A76" s="9" t="s">
        <v>78</v>
      </c>
      <c r="B76" s="9" t="s">
        <v>79</v>
      </c>
      <c r="C76" s="9" t="s">
        <v>44</v>
      </c>
      <c r="D76" s="7">
        <v>66.400000000000006</v>
      </c>
      <c r="E76" s="7">
        <f>D76*0.5</f>
        <v>33.200000000000003</v>
      </c>
      <c r="F76" s="7">
        <v>68.5</v>
      </c>
      <c r="G76" s="7">
        <f t="shared" si="15"/>
        <v>34.25</v>
      </c>
      <c r="H76" s="7">
        <v>57.45</v>
      </c>
      <c r="I76" s="9" t="s">
        <v>61</v>
      </c>
      <c r="J76" s="15" t="s">
        <v>151</v>
      </c>
      <c r="K76" s="16"/>
      <c r="L76" s="16"/>
      <c r="M76" s="17"/>
    </row>
    <row r="77" spans="1:13" x14ac:dyDescent="0.25">
      <c r="A77" s="9" t="s">
        <v>31</v>
      </c>
      <c r="B77" s="9" t="s">
        <v>75</v>
      </c>
      <c r="C77" s="9" t="s">
        <v>44</v>
      </c>
      <c r="D77" s="7">
        <v>68.5</v>
      </c>
      <c r="E77" s="7">
        <f>D77*0.5</f>
        <v>34.25</v>
      </c>
      <c r="F77" s="7">
        <v>65</v>
      </c>
      <c r="G77" s="7">
        <f t="shared" si="15"/>
        <v>32.5</v>
      </c>
      <c r="H77" s="7">
        <v>56.75</v>
      </c>
      <c r="I77" s="9" t="s">
        <v>61</v>
      </c>
      <c r="J77" s="15" t="s">
        <v>151</v>
      </c>
      <c r="K77" s="16"/>
      <c r="L77" s="16"/>
      <c r="M77" s="17"/>
    </row>
    <row r="78" spans="1:13" x14ac:dyDescent="0.25">
      <c r="A78" s="5" t="s">
        <v>58</v>
      </c>
      <c r="B78" s="5" t="s">
        <v>64</v>
      </c>
      <c r="C78" s="6" t="s">
        <v>44</v>
      </c>
      <c r="D78" s="6">
        <v>65.459999999999994</v>
      </c>
      <c r="E78" s="6">
        <f>D78*0.5</f>
        <v>32.729999999999997</v>
      </c>
      <c r="F78" s="6">
        <v>61.5</v>
      </c>
      <c r="G78" s="7">
        <f t="shared" si="15"/>
        <v>30.75</v>
      </c>
      <c r="H78" s="7">
        <v>53.48</v>
      </c>
      <c r="I78" s="5" t="s">
        <v>61</v>
      </c>
      <c r="J78" s="15" t="s">
        <v>151</v>
      </c>
      <c r="K78" s="16"/>
      <c r="L78" s="16"/>
      <c r="M78" s="17"/>
    </row>
    <row r="79" spans="1:13" x14ac:dyDescent="0.25">
      <c r="A79" s="9" t="s">
        <v>161</v>
      </c>
      <c r="B79" s="9" t="s">
        <v>162</v>
      </c>
      <c r="C79" s="10" t="s">
        <v>83</v>
      </c>
      <c r="D79" s="6">
        <v>69.66</v>
      </c>
      <c r="E79" s="6">
        <f>D79*0.5</f>
        <v>34.83</v>
      </c>
      <c r="F79" s="6">
        <v>76</v>
      </c>
      <c r="G79" s="7">
        <f t="shared" si="15"/>
        <v>38</v>
      </c>
      <c r="H79" s="7">
        <v>52.83</v>
      </c>
      <c r="I79" s="5" t="s">
        <v>61</v>
      </c>
      <c r="J79" s="23" t="s">
        <v>163</v>
      </c>
      <c r="K79" s="16"/>
      <c r="L79" s="16"/>
      <c r="M79" s="17"/>
    </row>
    <row r="80" spans="1:13" x14ac:dyDescent="0.25">
      <c r="A80" s="18" t="s">
        <v>12</v>
      </c>
      <c r="B80" s="19"/>
      <c r="C80" s="19"/>
      <c r="D80" s="19"/>
      <c r="E80" s="19"/>
      <c r="F80" s="19"/>
      <c r="G80" s="19"/>
      <c r="H80" s="19"/>
      <c r="I80" s="20"/>
    </row>
    <row r="81" spans="1:13" ht="60" x14ac:dyDescent="0.25">
      <c r="A81" s="1" t="s">
        <v>0</v>
      </c>
      <c r="B81" s="2" t="s">
        <v>1</v>
      </c>
      <c r="C81" s="3" t="s">
        <v>2</v>
      </c>
      <c r="D81" s="3" t="s">
        <v>3</v>
      </c>
      <c r="E81" s="3" t="s">
        <v>4</v>
      </c>
      <c r="F81" s="3" t="s">
        <v>5</v>
      </c>
      <c r="G81" s="3" t="s">
        <v>6</v>
      </c>
      <c r="H81" s="13" t="s">
        <v>7</v>
      </c>
      <c r="I81" s="2" t="s">
        <v>8</v>
      </c>
    </row>
    <row r="82" spans="1:13" x14ac:dyDescent="0.25">
      <c r="A82" s="4" t="s">
        <v>52</v>
      </c>
      <c r="B82" s="5" t="s">
        <v>53</v>
      </c>
      <c r="C82" s="6" t="s">
        <v>44</v>
      </c>
      <c r="D82" s="6">
        <v>82.26</v>
      </c>
      <c r="E82" s="7">
        <f>D82*0.5</f>
        <v>41.13</v>
      </c>
      <c r="F82" s="6">
        <v>74.5</v>
      </c>
      <c r="G82" s="7">
        <f>F82*0.5</f>
        <v>37.25</v>
      </c>
      <c r="H82" s="7">
        <f>SUM(E82,G82)</f>
        <v>78.38</v>
      </c>
      <c r="I82" s="5" t="s">
        <v>61</v>
      </c>
    </row>
    <row r="83" spans="1:13" x14ac:dyDescent="0.25">
      <c r="A83" s="5" t="s">
        <v>42</v>
      </c>
      <c r="B83" s="5" t="s">
        <v>43</v>
      </c>
      <c r="C83" s="5" t="s">
        <v>44</v>
      </c>
      <c r="D83" s="7">
        <v>75.5</v>
      </c>
      <c r="E83" s="10">
        <f>D83*0.5</f>
        <v>37.75</v>
      </c>
      <c r="F83" s="7">
        <v>60</v>
      </c>
      <c r="G83" s="7">
        <f>F83*0.5</f>
        <v>30</v>
      </c>
      <c r="H83" s="7">
        <v>57.75</v>
      </c>
      <c r="I83" s="9" t="s">
        <v>61</v>
      </c>
      <c r="J83" s="15" t="s">
        <v>151</v>
      </c>
      <c r="K83" s="16"/>
      <c r="L83" s="16"/>
      <c r="M83" s="17"/>
    </row>
    <row r="84" spans="1:13" x14ac:dyDescent="0.25">
      <c r="A84" s="9" t="s">
        <v>157</v>
      </c>
      <c r="B84" s="9" t="s">
        <v>158</v>
      </c>
      <c r="C84" s="5" t="s">
        <v>44</v>
      </c>
      <c r="D84" s="7">
        <v>68.03</v>
      </c>
      <c r="E84" s="10">
        <f>D84*0.5</f>
        <v>34.015000000000001</v>
      </c>
      <c r="F84" s="7">
        <v>61.5</v>
      </c>
      <c r="G84" s="7">
        <f>F84*0.5</f>
        <v>30.75</v>
      </c>
      <c r="H84" s="7">
        <v>54.76</v>
      </c>
      <c r="I84" s="9" t="s">
        <v>61</v>
      </c>
      <c r="J84" s="15" t="s">
        <v>151</v>
      </c>
      <c r="K84" s="16"/>
      <c r="L84" s="16"/>
      <c r="M84" s="17"/>
    </row>
    <row r="85" spans="1:13" x14ac:dyDescent="0.25">
      <c r="A85" s="18" t="s">
        <v>13</v>
      </c>
      <c r="B85" s="19"/>
      <c r="C85" s="19"/>
      <c r="D85" s="19"/>
      <c r="E85" s="19"/>
      <c r="F85" s="19"/>
      <c r="G85" s="19"/>
      <c r="H85" s="19"/>
      <c r="I85" s="20"/>
    </row>
    <row r="86" spans="1:13" ht="60" x14ac:dyDescent="0.25">
      <c r="A86" s="1" t="s">
        <v>0</v>
      </c>
      <c r="B86" s="2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13" t="s">
        <v>7</v>
      </c>
      <c r="I86" s="2" t="s">
        <v>8</v>
      </c>
    </row>
    <row r="87" spans="1:13" x14ac:dyDescent="0.25">
      <c r="A87" s="9" t="s">
        <v>164</v>
      </c>
      <c r="B87" s="9" t="s">
        <v>165</v>
      </c>
      <c r="C87" s="5" t="s">
        <v>33</v>
      </c>
      <c r="D87" s="7">
        <v>92.3</v>
      </c>
      <c r="E87" s="7">
        <f>D87*0.5</f>
        <v>46.15</v>
      </c>
      <c r="F87" s="7">
        <v>76</v>
      </c>
      <c r="G87" s="7">
        <f>F87*0.5</f>
        <v>38</v>
      </c>
      <c r="H87" s="7">
        <v>74.150000000000006</v>
      </c>
      <c r="I87" s="5" t="s">
        <v>61</v>
      </c>
      <c r="J87" s="15" t="s">
        <v>151</v>
      </c>
      <c r="K87" s="16"/>
      <c r="L87" s="16"/>
      <c r="M87" s="17"/>
    </row>
    <row r="88" spans="1:13" x14ac:dyDescent="0.25">
      <c r="A88" s="9" t="s">
        <v>159</v>
      </c>
      <c r="B88" s="9" t="s">
        <v>160</v>
      </c>
      <c r="C88" s="5" t="s">
        <v>33</v>
      </c>
      <c r="D88" s="7">
        <v>78.53</v>
      </c>
      <c r="E88" s="7">
        <f>D88*0.5</f>
        <v>39.265000000000001</v>
      </c>
      <c r="F88" s="7">
        <v>62.5</v>
      </c>
      <c r="G88" s="7">
        <f>F88*0.5</f>
        <v>31.25</v>
      </c>
      <c r="H88" s="7">
        <v>60.52</v>
      </c>
      <c r="I88" s="5" t="s">
        <v>61</v>
      </c>
      <c r="J88" s="15" t="s">
        <v>151</v>
      </c>
      <c r="K88" s="16"/>
      <c r="L88" s="16"/>
      <c r="M88" s="17"/>
    </row>
    <row r="89" spans="1:13" x14ac:dyDescent="0.25">
      <c r="A89" s="9" t="s">
        <v>169</v>
      </c>
      <c r="B89" s="9" t="s">
        <v>170</v>
      </c>
      <c r="C89" s="9" t="s">
        <v>33</v>
      </c>
      <c r="D89" s="7">
        <v>67.56</v>
      </c>
      <c r="E89" s="7">
        <f>D89*0.5</f>
        <v>33.78</v>
      </c>
      <c r="F89" s="7">
        <v>60</v>
      </c>
      <c r="G89" s="7">
        <f>F89*0.5</f>
        <v>30</v>
      </c>
      <c r="H89" s="7">
        <v>53.78</v>
      </c>
      <c r="I89" s="9" t="s">
        <v>61</v>
      </c>
      <c r="J89" s="15" t="s">
        <v>151</v>
      </c>
      <c r="K89" s="16"/>
      <c r="L89" s="16"/>
      <c r="M89" s="17"/>
    </row>
    <row r="90" spans="1:13" x14ac:dyDescent="0.25">
      <c r="A90" s="5" t="s">
        <v>40</v>
      </c>
      <c r="B90" s="5" t="s">
        <v>41</v>
      </c>
      <c r="C90" s="5" t="s">
        <v>33</v>
      </c>
      <c r="D90" s="7">
        <v>72.7</v>
      </c>
      <c r="E90" s="7">
        <f>D90*0.5</f>
        <v>36.35</v>
      </c>
      <c r="F90" s="7">
        <v>66</v>
      </c>
      <c r="G90" s="7">
        <f>F90*0.5</f>
        <v>33</v>
      </c>
      <c r="H90" s="7">
        <v>59.35</v>
      </c>
      <c r="I90" s="5" t="s">
        <v>61</v>
      </c>
      <c r="J90" s="15" t="s">
        <v>151</v>
      </c>
      <c r="K90" s="16"/>
      <c r="L90" s="16"/>
      <c r="M90" s="17"/>
    </row>
    <row r="91" spans="1:13" x14ac:dyDescent="0.25">
      <c r="A91" s="5" t="s">
        <v>38</v>
      </c>
      <c r="B91" s="5" t="s">
        <v>39</v>
      </c>
      <c r="C91" s="5" t="s">
        <v>33</v>
      </c>
      <c r="D91" s="7">
        <v>75.5</v>
      </c>
      <c r="E91" s="7">
        <f>D91*0.5</f>
        <v>37.75</v>
      </c>
      <c r="F91" s="7">
        <v>62.5</v>
      </c>
      <c r="G91" s="7">
        <f>F91*0.5</f>
        <v>31.25</v>
      </c>
      <c r="H91" s="7">
        <v>59</v>
      </c>
      <c r="I91" s="5" t="s">
        <v>61</v>
      </c>
      <c r="J91" s="15" t="s">
        <v>151</v>
      </c>
      <c r="K91" s="16"/>
      <c r="L91" s="16"/>
      <c r="M91" s="17"/>
    </row>
    <row r="92" spans="1:13" x14ac:dyDescent="0.25">
      <c r="A92" s="18" t="s">
        <v>147</v>
      </c>
      <c r="B92" s="19"/>
      <c r="C92" s="19"/>
      <c r="D92" s="19"/>
      <c r="E92" s="19"/>
      <c r="F92" s="19"/>
      <c r="G92" s="19"/>
      <c r="H92" s="19"/>
      <c r="I92" s="20"/>
    </row>
    <row r="93" spans="1:13" ht="60" x14ac:dyDescent="0.25">
      <c r="A93" s="1" t="s">
        <v>0</v>
      </c>
      <c r="B93" s="2" t="s">
        <v>1</v>
      </c>
      <c r="C93" s="3" t="s">
        <v>2</v>
      </c>
      <c r="D93" s="3" t="s">
        <v>3</v>
      </c>
      <c r="E93" s="3" t="s">
        <v>4</v>
      </c>
      <c r="F93" s="3" t="s">
        <v>5</v>
      </c>
      <c r="G93" s="3" t="s">
        <v>6</v>
      </c>
      <c r="H93" s="12" t="s">
        <v>7</v>
      </c>
      <c r="I93" s="2" t="s">
        <v>8</v>
      </c>
    </row>
    <row r="94" spans="1:13" x14ac:dyDescent="0.25">
      <c r="A94" s="9" t="s">
        <v>148</v>
      </c>
      <c r="B94" s="9" t="s">
        <v>149</v>
      </c>
      <c r="C94" s="9" t="s">
        <v>44</v>
      </c>
      <c r="D94" s="7">
        <v>85.53</v>
      </c>
      <c r="E94" s="7">
        <f>D94*0.5</f>
        <v>42.765000000000001</v>
      </c>
      <c r="F94" s="7">
        <v>67.5</v>
      </c>
      <c r="G94" s="7">
        <f>F94*0.5</f>
        <v>33.75</v>
      </c>
      <c r="H94" s="7">
        <f>SUM(E94,G94)</f>
        <v>76.515000000000001</v>
      </c>
      <c r="I94" s="9" t="s">
        <v>61</v>
      </c>
    </row>
    <row r="97" spans="1:8" x14ac:dyDescent="0.25">
      <c r="A97" s="24" t="s">
        <v>14</v>
      </c>
      <c r="B97" s="24"/>
      <c r="C97" s="24"/>
      <c r="D97" s="24"/>
      <c r="E97" s="24"/>
      <c r="F97" s="24"/>
      <c r="G97" s="24"/>
      <c r="H97" s="24"/>
    </row>
    <row r="98" spans="1:8" x14ac:dyDescent="0.25">
      <c r="A98" s="24"/>
      <c r="B98" s="24"/>
      <c r="C98" s="24"/>
      <c r="D98" s="24"/>
      <c r="E98" s="24"/>
      <c r="F98" s="24"/>
      <c r="G98" s="24"/>
      <c r="H98" s="24"/>
    </row>
    <row r="99" spans="1:8" x14ac:dyDescent="0.25">
      <c r="A99" s="24"/>
      <c r="B99" s="24"/>
      <c r="C99" s="24"/>
      <c r="D99" s="24"/>
      <c r="E99" s="24"/>
      <c r="F99" s="24"/>
      <c r="G99" s="24"/>
      <c r="H99" s="24"/>
    </row>
    <row r="100" spans="1:8" x14ac:dyDescent="0.25">
      <c r="A100" s="24"/>
      <c r="B100" s="24"/>
      <c r="C100" s="24"/>
      <c r="D100" s="24"/>
      <c r="E100" s="24"/>
      <c r="F100" s="24"/>
      <c r="G100" s="24"/>
      <c r="H100" s="24"/>
    </row>
  </sheetData>
  <sortState ref="A86:I89">
    <sortCondition descending="1" ref="H86:H89"/>
  </sortState>
  <mergeCells count="31">
    <mergeCell ref="J76:M76"/>
    <mergeCell ref="J74:M74"/>
    <mergeCell ref="J78:M78"/>
    <mergeCell ref="J89:M89"/>
    <mergeCell ref="A97:H100"/>
    <mergeCell ref="A80:I80"/>
    <mergeCell ref="A85:I85"/>
    <mergeCell ref="A92:I92"/>
    <mergeCell ref="J84:M84"/>
    <mergeCell ref="J88:M88"/>
    <mergeCell ref="J90:M90"/>
    <mergeCell ref="J77:M77"/>
    <mergeCell ref="J83:M83"/>
    <mergeCell ref="J87:M87"/>
    <mergeCell ref="J91:M91"/>
    <mergeCell ref="J79:M79"/>
    <mergeCell ref="A1:I2"/>
    <mergeCell ref="A3:I3"/>
    <mergeCell ref="A26:I26"/>
    <mergeCell ref="A52:I52"/>
    <mergeCell ref="A44:I44"/>
    <mergeCell ref="A15:I15"/>
    <mergeCell ref="J29:M29"/>
    <mergeCell ref="A67:I67"/>
    <mergeCell ref="A71:I71"/>
    <mergeCell ref="A6:I6"/>
    <mergeCell ref="A56:I56"/>
    <mergeCell ref="A59:I59"/>
    <mergeCell ref="A62:I62"/>
    <mergeCell ref="A65:I66"/>
    <mergeCell ref="J42:M4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2018-03-13T07:27:59Z</dcterms:created>
  <dcterms:modified xsi:type="dcterms:W3CDTF">2018-03-28T06:43:59Z</dcterms:modified>
</cp:coreProperties>
</file>